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Backlink Data" sheetId="1" r:id="rId1"/>
    <sheet name="Pivot Table" sheetId="3" r:id="rId2"/>
    <sheet name="Configuration" sheetId="4" r:id="rId3"/>
  </sheets>
  <calcPr calcId="145621" calcMode="manual" calcCompleted="0" calcOnSave="0"/>
  <pivotCaches>
    <pivotCache cacheId="0" r:id="rId4"/>
  </pivotCaches>
</workbook>
</file>

<file path=xl/calcChain.xml><?xml version="1.0" encoding="utf-8"?>
<calcChain xmlns="http://schemas.openxmlformats.org/spreadsheetml/2006/main">
  <c r="E2" i="1" l="1"/>
  <c r="G2" i="1" s="1"/>
  <c r="D2" i="1"/>
  <c r="F2" i="1"/>
</calcChain>
</file>

<file path=xl/sharedStrings.xml><?xml version="1.0" encoding="utf-8"?>
<sst xmlns="http://schemas.openxmlformats.org/spreadsheetml/2006/main" count="27" uniqueCount="26">
  <si>
    <t>Target URL</t>
  </si>
  <si>
    <t>Source Subdomain</t>
  </si>
  <si>
    <t>Target Subdomain</t>
  </si>
  <si>
    <t>Row Labels</t>
  </si>
  <si>
    <t>Grand Total</t>
  </si>
  <si>
    <t>Unique Domains</t>
  </si>
  <si>
    <t>Sum of Unique Domains</t>
  </si>
  <si>
    <t>Link To Us</t>
  </si>
  <si>
    <t>Sum of Link To Us</t>
  </si>
  <si>
    <t>Source URL</t>
  </si>
  <si>
    <t>http://sourcedomain.com/path/to/link.html</t>
  </si>
  <si>
    <t>http://targetdomain.com/path/to/article/</t>
  </si>
  <si>
    <t>Metric1</t>
  </si>
  <si>
    <t>sourcedomain.com</t>
  </si>
  <si>
    <t>Average of Metric1</t>
  </si>
  <si>
    <t>targetdomain.com</t>
  </si>
  <si>
    <t>www.enter-primary-subdomain.com</t>
  </si>
  <si>
    <t>Primary Subdomain (www is a subdomain)</t>
  </si>
  <si>
    <t>Find me on</t>
  </si>
  <si>
    <t>Where I work</t>
  </si>
  <si>
    <t>Twitter</t>
  </si>
  <si>
    <t>Vertify</t>
  </si>
  <si>
    <t>Google+</t>
  </si>
  <si>
    <t>(Twitter)</t>
  </si>
  <si>
    <t>(Facebook)</t>
  </si>
  <si>
    <t>(Google+)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</si>
</sst>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1BAAE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rgb="FFC63D2D"/>
      <name val="Calibri"/>
      <family val="2"/>
      <charset val="238"/>
      <scheme val="minor"/>
    </font>
    <font>
      <b/>
      <sz val="11"/>
      <color rgb="FF3B599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hai Aperghis" refreshedDate="41419.977957870367" missingItemsLimit="0" createdVersion="4" refreshedVersion="4" minRefreshableVersion="3" recordCount="1">
  <cacheSource type="worksheet">
    <worksheetSource name="Table2"/>
  </cacheSource>
  <cacheFields count="7">
    <cacheField name="Source URL" numFmtId="0">
      <sharedItems count="1">
        <s v="http://sourcedomain.com/path/to/link.html"/>
      </sharedItems>
    </cacheField>
    <cacheField name="Target URL" numFmtId="0">
      <sharedItems/>
    </cacheField>
    <cacheField name="Metric1" numFmtId="0">
      <sharedItems containsSemiMixedTypes="0" containsString="0" containsNumber="1" containsInteger="1" minValue="100" maxValue="100"/>
    </cacheField>
    <cacheField name="Source Subdomain" numFmtId="0">
      <sharedItems count="1">
        <s v="sourcedomain.com"/>
      </sharedItems>
    </cacheField>
    <cacheField name="Target Subdomain" numFmtId="0">
      <sharedItems count="1">
        <s v="targetdomain.com"/>
      </sharedItems>
    </cacheField>
    <cacheField name="Unique Domains" numFmtId="0">
      <sharedItems containsSemiMixedTypes="0" containsString="0" containsNumber="1" containsInteger="1" minValue="1" maxValue="1"/>
    </cacheField>
    <cacheField name="Link To Us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x v="0"/>
    <s v="http://targetdomain.com/path/to/article/"/>
    <n v="100"/>
    <x v="0"/>
    <x v="0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D5" firstHeaderRow="0" firstDataRow="1" firstDataCol="1"/>
  <pivotFields count="7">
    <pivotField axis="axisRow" showAll="0" defaultSubtotal="0">
      <items count="1">
        <item x="0"/>
      </items>
    </pivotField>
    <pivotField showAll="0"/>
    <pivotField dataField="1" showAll="0" defaultSubtotal="0"/>
    <pivotField axis="axisRow" showAll="0" measureFilter="1" sortType="descending">
      <items count="2">
        <item x="0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>
      <items count="2">
        <item x="0"/>
        <item t="default"/>
      </items>
    </pivotField>
    <pivotField dataField="1" showAll="0"/>
    <pivotField dataField="1" showAll="0"/>
  </pivotFields>
  <rowFields count="3">
    <field x="3"/>
    <field x="4"/>
    <field x="0"/>
  </rowFields>
  <rowItems count="4">
    <i>
      <x/>
    </i>
    <i r="1">
      <x/>
    </i>
    <i r="2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Metric1" fld="2" subtotal="average" baseField="6" baseItem="4"/>
    <dataField name="Sum of Unique Domains" fld="5" baseField="0" baseItem="0"/>
    <dataField name="Sum of Link To Us" fld="6" baseField="0" baseItem="0"/>
  </dataFields>
  <pivotTableStyleInfo name="PivotStyleLight16" showRowHeaders="1" showColHeaders="1" showRowStripes="0" showColStripes="0" showLastColumn="1"/>
  <filters count="1">
    <filter fld="3" type="valueEqual" evalOrder="-1" id="4" iMeasureFld="2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G2" totalsRowShown="0">
  <autoFilter ref="A1:G2"/>
  <tableColumns count="7">
    <tableColumn id="1" name="Source URL"/>
    <tableColumn id="9" name="Target URL"/>
    <tableColumn id="5" name="Metric1"/>
    <tableColumn id="16" name="Source Subdomain" dataDxfId="3">
      <calculatedColumnFormula>MID(Table2[[#This Row],[Source URL]],FIND("://",Table2[[#This Row],[Source URL]])+3,IFERROR(FIND("/",Table2[[#This Row],[Source URL]],9),LEN(Table2[[#This Row],[Source URL]])+1)-(FIND("://",Table2[[#This Row],[Source URL]])+3))</calculatedColumnFormula>
    </tableColumn>
    <tableColumn id="17" name="Target Subdomain" dataDxfId="2">
      <calculatedColumnFormula>MID(Table2[[#This Row],[Target URL]],FIND("://",Table2[[#This Row],[Target URL]])+3,IFERROR(FIND("/",Table2[[#This Row],[Target URL]],9),LEN(Table2[[#This Row],[Target URL]])+1)-(FIND("://",Table2[[#This Row],[Target URL]])+3))</calculatedColumnFormula>
    </tableColumn>
    <tableColumn id="19" name="Unique Domains" dataDxfId="1">
      <calculatedColumnFormula>IF(COUNTIFS(INDIRECT(ADDRESS(ROW(Table2[#Headers])+1,COLUMN(Table2[Source Subdomain]))&amp;":"&amp;ADDRESS(ROW(Table2[[#This Row],[Source Subdomain]]),COLUMN(Table2[Source Subdomain]))), Table2[[#This Row],[Source Subdomain]], INDIRECT(ADDRESS(ROW(Table2[#Headers])+1,COLUMN(Table2[Target Subdomain]))&amp;":"&amp;ADDRESS(ROW(Table2[[#This Row],[Target Subdomain]]),COLUMN(Table2[Target Subdomain]))), Table2[[#This Row],[Target Subdomain]])=1,1,0)</calculatedColumnFormula>
    </tableColumn>
    <tableColumn id="20" name="Link To Us" dataDxfId="0">
      <calculatedColumnFormula>IF(Table2[[#This Row],[Target Subdomain]]=Configuration!$A$2,1,0)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vertifyr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vertify.ro/" TargetMode="External"/><Relationship Id="rId1" Type="http://schemas.openxmlformats.org/officeDocument/2006/relationships/hyperlink" Target="https://plus.google.com/111487178253674489672" TargetMode="External"/><Relationship Id="rId6" Type="http://schemas.openxmlformats.org/officeDocument/2006/relationships/hyperlink" Target="https://twitter.com/mihaiaperghis" TargetMode="External"/><Relationship Id="rId5" Type="http://schemas.openxmlformats.org/officeDocument/2006/relationships/hyperlink" Target="https://plus.google.com/105125207304505900340" TargetMode="External"/><Relationship Id="rId4" Type="http://schemas.openxmlformats.org/officeDocument/2006/relationships/hyperlink" Target="https://www.facebook.com/vertify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zoomScaleNormal="100" workbookViewId="0">
      <selection activeCell="A3" sqref="A3"/>
    </sheetView>
  </sheetViews>
  <sheetFormatPr defaultRowHeight="15" x14ac:dyDescent="0.25"/>
  <cols>
    <col min="1" max="1" width="41.28515625" bestFit="1" customWidth="1"/>
    <col min="2" max="2" width="39.140625" bestFit="1" customWidth="1"/>
    <col min="3" max="3" width="10.140625" bestFit="1" customWidth="1"/>
    <col min="4" max="4" width="20" bestFit="1" customWidth="1"/>
    <col min="5" max="5" width="19.5703125" bestFit="1" customWidth="1"/>
    <col min="6" max="6" width="18.140625" bestFit="1" customWidth="1"/>
    <col min="7" max="7" width="12.140625" bestFit="1" customWidth="1"/>
  </cols>
  <sheetData>
    <row r="1" spans="1:7" x14ac:dyDescent="0.25">
      <c r="A1" t="s">
        <v>9</v>
      </c>
      <c r="B1" t="s">
        <v>0</v>
      </c>
      <c r="C1" t="s">
        <v>12</v>
      </c>
      <c r="D1" t="s">
        <v>1</v>
      </c>
      <c r="E1" t="s">
        <v>2</v>
      </c>
      <c r="F1" t="s">
        <v>5</v>
      </c>
      <c r="G1" t="s">
        <v>7</v>
      </c>
    </row>
    <row r="2" spans="1:7" x14ac:dyDescent="0.25">
      <c r="A2" t="s">
        <v>10</v>
      </c>
      <c r="B2" t="s">
        <v>11</v>
      </c>
      <c r="C2">
        <v>100</v>
      </c>
      <c r="D2" t="str">
        <f ca="1">MID(Table2[[#This Row],[Source URL]],FIND("://",Table2[[#This Row],[Source URL]])+3,IFERROR(FIND("/",Table2[[#This Row],[Source URL]],9),LEN(Table2[[#This Row],[Source URL]])+1)-(FIND("://",Table2[[#This Row],[Source URL]])+3))</f>
        <v>sourcedomain.com</v>
      </c>
      <c r="E2" t="str">
        <f ca="1">MID(Table2[[#This Row],[Target URL]],FIND("://",Table2[[#This Row],[Target URL]])+3,IFERROR(FIND("/",Table2[[#This Row],[Target URL]],9),LEN(Table2[[#This Row],[Target URL]])+1)-(FIND("://",Table2[[#This Row],[Target URL]])+3))</f>
        <v>targetdomain.com</v>
      </c>
      <c r="F2" s="1">
        <f ca="1">IF(COUNTIFS(INDIRECT(ADDRESS(ROW(Table2[#Headers])+1,COLUMN(Table2[Source Subdomain]))&amp;":"&amp;ADDRESS(ROW(Table2[[#This Row],[Source Subdomain]]),COLUMN(Table2[Source Subdomain]))), Table2[[#This Row],[Source Subdomain]], INDIRECT(ADDRESS(ROW(Table2[#Headers])+1,COLUMN(Table2[Target Subdomain]))&amp;":"&amp;ADDRESS(ROW(Table2[[#This Row],[Target Subdomain]]),COLUMN(Table2[Target Subdomain]))), Table2[[#This Row],[Target Subdomain]])=1,1,0)</f>
        <v>1</v>
      </c>
      <c r="G2" s="1">
        <f ca="1">IF(Table2[[#This Row],[Target Subdomain]]=Configuration!$A$2,1,0)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2" sqref="A2"/>
    </sheetView>
  </sheetViews>
  <sheetFormatPr defaultRowHeight="15" x14ac:dyDescent="0.25"/>
  <cols>
    <col min="1" max="1" width="47" bestFit="1" customWidth="1"/>
    <col min="2" max="2" width="18.140625" customWidth="1"/>
    <col min="3" max="3" width="22.7109375" bestFit="1" customWidth="1"/>
    <col min="4" max="4" width="16.5703125" customWidth="1"/>
  </cols>
  <sheetData>
    <row r="1" spans="1:4" x14ac:dyDescent="0.25">
      <c r="A1" s="2" t="s">
        <v>3</v>
      </c>
      <c r="B1" s="6" t="s">
        <v>14</v>
      </c>
      <c r="C1" s="6" t="s">
        <v>6</v>
      </c>
      <c r="D1" s="6" t="s">
        <v>8</v>
      </c>
    </row>
    <row r="2" spans="1:4" x14ac:dyDescent="0.25">
      <c r="A2" s="3" t="s">
        <v>13</v>
      </c>
      <c r="B2" s="1">
        <v>100</v>
      </c>
      <c r="C2" s="1">
        <v>1</v>
      </c>
      <c r="D2" s="1">
        <v>0</v>
      </c>
    </row>
    <row r="3" spans="1:4" x14ac:dyDescent="0.25">
      <c r="A3" s="4" t="s">
        <v>15</v>
      </c>
      <c r="B3" s="1">
        <v>100</v>
      </c>
      <c r="C3" s="1">
        <v>1</v>
      </c>
      <c r="D3" s="1">
        <v>0</v>
      </c>
    </row>
    <row r="4" spans="1:4" x14ac:dyDescent="0.25">
      <c r="A4" s="5" t="s">
        <v>10</v>
      </c>
      <c r="B4" s="1">
        <v>100</v>
      </c>
      <c r="C4" s="1">
        <v>1</v>
      </c>
      <c r="D4" s="1">
        <v>0</v>
      </c>
    </row>
    <row r="5" spans="1:4" x14ac:dyDescent="0.25">
      <c r="A5" s="3" t="s">
        <v>4</v>
      </c>
      <c r="B5" s="1">
        <v>100</v>
      </c>
      <c r="C5" s="1">
        <v>1</v>
      </c>
      <c r="D5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2" sqref="A2"/>
    </sheetView>
  </sheetViews>
  <sheetFormatPr defaultRowHeight="15" x14ac:dyDescent="0.25"/>
  <cols>
    <col min="1" max="1" width="40.7109375" bestFit="1" customWidth="1"/>
    <col min="2" max="2" width="9.7109375" customWidth="1"/>
    <col min="3" max="3" width="10.85546875" bestFit="1" customWidth="1"/>
    <col min="4" max="4" width="12.85546875" bestFit="1" customWidth="1"/>
  </cols>
  <sheetData>
    <row r="1" spans="1:4" x14ac:dyDescent="0.25">
      <c r="A1" s="13" t="s">
        <v>17</v>
      </c>
      <c r="C1" s="7" t="s">
        <v>18</v>
      </c>
      <c r="D1" s="7" t="s">
        <v>19</v>
      </c>
    </row>
    <row r="2" spans="1:4" x14ac:dyDescent="0.25">
      <c r="A2" t="s">
        <v>16</v>
      </c>
      <c r="C2" s="8" t="s">
        <v>20</v>
      </c>
      <c r="D2" s="9" t="s">
        <v>21</v>
      </c>
    </row>
    <row r="3" spans="1:4" x14ac:dyDescent="0.25">
      <c r="C3" s="10" t="s">
        <v>22</v>
      </c>
      <c r="D3" s="8" t="s">
        <v>23</v>
      </c>
    </row>
    <row r="4" spans="1:4" x14ac:dyDescent="0.25">
      <c r="C4" s="11"/>
      <c r="D4" s="12" t="s">
        <v>24</v>
      </c>
    </row>
    <row r="5" spans="1:4" x14ac:dyDescent="0.25">
      <c r="C5" s="11"/>
      <c r="D5" s="10" t="s">
        <v>25</v>
      </c>
    </row>
  </sheetData>
  <hyperlinks>
    <hyperlink ref="C3" r:id="rId1"/>
    <hyperlink ref="D2" r:id="rId2"/>
    <hyperlink ref="D3" r:id="rId3"/>
    <hyperlink ref="D4" r:id="rId4"/>
    <hyperlink ref="D5" r:id="rId5"/>
    <hyperlink ref="C2" r:id="rId6"/>
  </hyperlinks>
  <pageMargins left="0.7" right="0.7" top="0.75" bottom="0.75" header="0.3" footer="0.3"/>
  <pageSetup paperSize="9" orientation="portrait" horizontalDpi="4294967293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Backlink Data</vt:lpstr>
      <vt:lpstr>Pivot Table</vt:lpstr>
      <vt:lpstr>Configuration</vt:lpstr>
    </vt:vector>
  </TitlesOfParts>
  <Company>Vertify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Aperghis</dc:creator>
  <cp:lastModifiedBy>Mihai Aperghis</cp:lastModifiedBy>
  <dcterms:created xsi:type="dcterms:W3CDTF">2013-05-19T16:05:27Z</dcterms:created>
  <dcterms:modified xsi:type="dcterms:W3CDTF">2013-05-26T00:14:33Z</dcterms:modified>
</cp:coreProperties>
</file>